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olilak.GZEAS\Desktop\Pulpit\2025\Przetarg bilety miesięczne 2026\"/>
    </mc:Choice>
  </mc:AlternateContent>
  <xr:revisionPtr revIDLastSave="0" documentId="8_{72978F09-460F-4FF1-866A-93163702E253}" xr6:coauthVersionLast="47" xr6:coauthVersionMax="47" xr10:uidLastSave="{00000000-0000-0000-0000-000000000000}"/>
  <bookViews>
    <workbookView xWindow="-120" yWindow="-120" windowWidth="29040" windowHeight="15840" xr2:uid="{8A7E3886-AD90-428C-8C0B-7195D88B6F45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C40" i="1"/>
  <c r="G39" i="1"/>
  <c r="H39" i="1" s="1"/>
  <c r="I39" i="1" s="1"/>
  <c r="G38" i="1"/>
  <c r="H38" i="1" s="1"/>
  <c r="I38" i="1" s="1"/>
  <c r="G37" i="1"/>
  <c r="H37" i="1" s="1"/>
  <c r="I37" i="1" s="1"/>
  <c r="G36" i="1"/>
  <c r="H36" i="1" s="1"/>
  <c r="I36" i="1" s="1"/>
  <c r="G35" i="1"/>
  <c r="H35" i="1" s="1"/>
  <c r="C30" i="1"/>
  <c r="G29" i="1"/>
  <c r="H29" i="1" s="1"/>
  <c r="D24" i="1"/>
  <c r="C24" i="1"/>
  <c r="H23" i="1"/>
  <c r="I23" i="1" s="1"/>
  <c r="G23" i="1"/>
  <c r="G22" i="1"/>
  <c r="H22" i="1" s="1"/>
  <c r="I22" i="1" s="1"/>
  <c r="H21" i="1"/>
  <c r="I21" i="1" s="1"/>
  <c r="G21" i="1"/>
  <c r="G20" i="1"/>
  <c r="H20" i="1" s="1"/>
  <c r="H19" i="1"/>
  <c r="I19" i="1" s="1"/>
  <c r="G19" i="1"/>
  <c r="D14" i="1"/>
  <c r="C14" i="1"/>
  <c r="I13" i="1"/>
  <c r="H13" i="1"/>
  <c r="G13" i="1"/>
  <c r="G12" i="1"/>
  <c r="H12" i="1" s="1"/>
  <c r="I12" i="1" s="1"/>
  <c r="I11" i="1"/>
  <c r="H11" i="1"/>
  <c r="G11" i="1"/>
  <c r="G10" i="1"/>
  <c r="H10" i="1" s="1"/>
  <c r="I10" i="1" s="1"/>
  <c r="I9" i="1"/>
  <c r="H9" i="1"/>
  <c r="G9" i="1"/>
  <c r="G8" i="1"/>
  <c r="H8" i="1" s="1"/>
  <c r="I8" i="1" s="1"/>
  <c r="I7" i="1"/>
  <c r="H7" i="1"/>
  <c r="G7" i="1"/>
  <c r="G6" i="1"/>
  <c r="H6" i="1" s="1"/>
  <c r="I6" i="1" l="1"/>
  <c r="I14" i="1" s="1"/>
  <c r="H14" i="1"/>
  <c r="H40" i="1"/>
  <c r="I35" i="1"/>
  <c r="I40" i="1" s="1"/>
  <c r="H24" i="1"/>
  <c r="I20" i="1"/>
  <c r="I24" i="1" s="1"/>
  <c r="I29" i="1"/>
  <c r="I30" i="1" s="1"/>
  <c r="H30" i="1"/>
  <c r="I42" i="1" l="1"/>
</calcChain>
</file>

<file path=xl/sharedStrings.xml><?xml version="1.0" encoding="utf-8"?>
<sst xmlns="http://schemas.openxmlformats.org/spreadsheetml/2006/main" count="88" uniqueCount="45">
  <si>
    <r>
      <t xml:space="preserve">Załącznik do Formularza ofertowego - </t>
    </r>
    <r>
      <rPr>
        <b/>
        <u/>
        <sz val="11"/>
        <color theme="1"/>
        <rFont val="Calibri"/>
        <family val="2"/>
        <charset val="238"/>
        <scheme val="minor"/>
      </rPr>
      <t>Kalkulacja cenowa</t>
    </r>
    <r>
      <rPr>
        <b/>
        <sz val="11"/>
        <color theme="1"/>
        <rFont val="Calibri"/>
        <family val="2"/>
        <charset val="238"/>
        <scheme val="minor"/>
      </rPr>
      <t>:</t>
    </r>
  </si>
  <si>
    <t>Do Szkoły Podstawowej im. Jana III Sobieskiego w Laszkach:</t>
  </si>
  <si>
    <t>L.p.</t>
  </si>
  <si>
    <t>Trasa</t>
  </si>
  <si>
    <t>Liczba uczniów</t>
  </si>
  <si>
    <t>Długość trasy (dowóz i odwóz)</t>
  </si>
  <si>
    <t>Cena netto biletu miesięcz.</t>
  </si>
  <si>
    <t>Podatek Vat</t>
  </si>
  <si>
    <t>Wartość brutto biletu miesięcz.</t>
  </si>
  <si>
    <t>Miesięczny koszt brutto</t>
  </si>
  <si>
    <t>Koszt zadania (brutto za okres objęty umową, tj. 10 m-cy )</t>
  </si>
  <si>
    <t>(liczba uczniów x cena brutto biletu miesięcznego)</t>
  </si>
  <si>
    <t>1.</t>
  </si>
  <si>
    <t>Bobrówka (obok świetlicy wiejskiej)- Laszki (plac szkolny)</t>
  </si>
  <si>
    <t>2.</t>
  </si>
  <si>
    <t>Miękisz Nowy (przystanek koło szkoły, przystanek koło stadionu) – Laszki (plac szkolny)</t>
  </si>
  <si>
    <t>3.</t>
  </si>
  <si>
    <t>Charytany (przystanek PKS)-Laszki (plac szkolny)</t>
  </si>
  <si>
    <t>4.</t>
  </si>
  <si>
    <t>Bukowina (przystanek PKS) – Laszki (plac szkolny)</t>
  </si>
  <si>
    <t>5.</t>
  </si>
  <si>
    <t>Korzenica (przystanek PKS koło szkoły) – Laszki (plac szkolny)</t>
  </si>
  <si>
    <t>6.</t>
  </si>
  <si>
    <t>Wietlin Trzeci (przystanek PKS) – Laszki (plac szkolny)</t>
  </si>
  <si>
    <t>7.</t>
  </si>
  <si>
    <t>Wietlin Osada – Laszki (plac szkolny)</t>
  </si>
  <si>
    <t>8.</t>
  </si>
  <si>
    <t>Łazy (przystanek PKS) – Laszki (plac szkolny)</t>
  </si>
  <si>
    <t>Razem:</t>
  </si>
  <si>
    <t>Do Szkoły Podstawowej im. M. Konopnickiej w Miękiszu Nowym:</t>
  </si>
  <si>
    <t>Bukowina (przystanek PKS) - Miękisz Nowy (przystanek PKS obok szkoły)</t>
  </si>
  <si>
    <t>Czerniawka (przystanek PKS) – Miękisz Nowy (przystanek PKS obok szkoły)</t>
  </si>
  <si>
    <t>Korzenica (przystanek PKS obok szkoły) - Miękisz Nowy (przystanek PKS obok szkoły)</t>
  </si>
  <si>
    <t>Tuchla Osada (świetlica), – Miękisz Nowy (przystanek PKS obok szkoły)</t>
  </si>
  <si>
    <t>Tuchla (przystanek PKS) – Miękisz Nowy (przystanek PKS obok szkoły)</t>
  </si>
  <si>
    <t>Do Szkoły Podstawowej im. Jana Pawła II w Miękiszu Starym:</t>
  </si>
  <si>
    <t>Cena netto biletu miesięczn.</t>
  </si>
  <si>
    <t>Charytany (przystanek I PKS, przystanek II PKS, koło krzyża)- Miękisz Stary (obok szkoły)</t>
  </si>
  <si>
    <t>Do Szkoły Podstawowej im. M. Konopnickiej w Wietlinie:</t>
  </si>
  <si>
    <t>Wietlin Pierwszy (przystanek PKS) – Wietlin (ulica koło szkoły)</t>
  </si>
  <si>
    <t>Wysocko (osiedle, przystanek koło kościoła, koło szkoły) – Wietlin (ulica koło szkoły)</t>
  </si>
  <si>
    <t>Zgoda (przystanek PKS) – Wietlin (ulica koło szkoły)</t>
  </si>
  <si>
    <t>Łazy (przystanek PKS) – Wietlin (ulica koło szkoły)</t>
  </si>
  <si>
    <t>Surochów (przystanek PKS) – Wietlin (ulica koło szkoły)</t>
  </si>
  <si>
    <t>Ogółem 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</si>
</sst>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" fontId="0" fillId="0" borderId="4" xfId="0" applyNumberForma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justify" vertical="center"/>
    </xf>
    <xf numFmtId="0" fontId="1" fillId="0" borderId="7" xfId="0" applyFont="1" applyBorder="1" applyAlignment="1">
      <alignment horizontal="justify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4" fontId="1" fillId="0" borderId="1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0</xdr:col>
      <xdr:colOff>114300</xdr:colOff>
      <xdr:row>31</xdr:row>
      <xdr:rowOff>9525</xdr:rowOff>
    </xdr:to>
    <xdr:sp macro="" textlink="">
      <xdr:nvSpPr>
        <xdr:cNvPr id="2" name="Ramka2">
          <a:extLst>
            <a:ext uri="{FF2B5EF4-FFF2-40B4-BE49-F238E27FC236}">
              <a16:creationId xmlns:a16="http://schemas.microsoft.com/office/drawing/2014/main" id="{78741519-3586-47EC-8558-601854EBAE7A}"/>
            </a:ext>
          </a:extLst>
        </xdr:cNvPr>
        <xdr:cNvSpPr txBox="1">
          <a:spLocks noChangeArrowheads="1"/>
        </xdr:cNvSpPr>
      </xdr:nvSpPr>
      <xdr:spPr bwMode="auto">
        <a:xfrm flipH="1">
          <a:off x="0" y="14887575"/>
          <a:ext cx="1143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D5BBA-025A-4A2E-9417-25AAD9D1EA48}">
  <dimension ref="A1:I42"/>
  <sheetViews>
    <sheetView tabSelected="1" workbookViewId="0">
      <selection activeCell="R39" sqref="R39"/>
    </sheetView>
  </sheetViews>
  <sheetFormatPr defaultRowHeight="15" x14ac:dyDescent="0.25"/>
  <cols>
    <col min="1" max="1" width="5.28515625" customWidth="1"/>
    <col min="2" max="2" width="21.85546875" customWidth="1"/>
    <col min="3" max="3" width="11.85546875" customWidth="1"/>
    <col min="4" max="4" width="12.5703125" customWidth="1"/>
    <col min="5" max="5" width="10.28515625" customWidth="1"/>
    <col min="6" max="6" width="11.85546875" customWidth="1"/>
    <col min="7" max="7" width="11.28515625" customWidth="1"/>
    <col min="8" max="8" width="20.7109375" customWidth="1"/>
    <col min="9" max="9" width="22.85546875" customWidth="1"/>
  </cols>
  <sheetData>
    <row r="1" spans="1:9" x14ac:dyDescent="0.25">
      <c r="A1" s="1" t="s">
        <v>0</v>
      </c>
    </row>
    <row r="2" spans="1:9" x14ac:dyDescent="0.25">
      <c r="A2" s="2"/>
    </row>
    <row r="3" spans="1:9" ht="15.75" thickBot="1" x14ac:dyDescent="0.3">
      <c r="A3" s="2" t="s">
        <v>1</v>
      </c>
    </row>
    <row r="4" spans="1:9" ht="30" x14ac:dyDescent="0.2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4" t="s">
        <v>9</v>
      </c>
      <c r="I4" s="3" t="s">
        <v>10</v>
      </c>
    </row>
    <row r="5" spans="1:9" ht="45.75" thickBot="1" x14ac:dyDescent="0.3">
      <c r="A5" s="5"/>
      <c r="B5" s="5"/>
      <c r="C5" s="5"/>
      <c r="D5" s="5"/>
      <c r="E5" s="5"/>
      <c r="F5" s="5"/>
      <c r="G5" s="5"/>
      <c r="H5" s="6" t="s">
        <v>11</v>
      </c>
      <c r="I5" s="5"/>
    </row>
    <row r="6" spans="1:9" ht="45.75" thickBot="1" x14ac:dyDescent="0.3">
      <c r="A6" s="7" t="s">
        <v>12</v>
      </c>
      <c r="B6" s="8" t="s">
        <v>13</v>
      </c>
      <c r="C6" s="6">
        <v>52</v>
      </c>
      <c r="D6" s="6">
        <v>11</v>
      </c>
      <c r="E6" s="9"/>
      <c r="F6" s="10"/>
      <c r="G6" s="9">
        <f>E6+F6</f>
        <v>0</v>
      </c>
      <c r="H6" s="9">
        <f>C6*G6</f>
        <v>0</v>
      </c>
      <c r="I6" s="9">
        <f>H6*10</f>
        <v>0</v>
      </c>
    </row>
    <row r="7" spans="1:9" ht="75.75" thickBot="1" x14ac:dyDescent="0.3">
      <c r="A7" s="7" t="s">
        <v>14</v>
      </c>
      <c r="B7" s="8" t="s">
        <v>15</v>
      </c>
      <c r="C7" s="6">
        <v>1</v>
      </c>
      <c r="D7" s="6">
        <v>16</v>
      </c>
      <c r="E7" s="9"/>
      <c r="F7" s="10"/>
      <c r="G7" s="9">
        <f t="shared" ref="G7:G13" si="0">E7+F7</f>
        <v>0</v>
      </c>
      <c r="H7" s="9">
        <f t="shared" ref="H7:H13" si="1">C7*G7</f>
        <v>0</v>
      </c>
      <c r="I7" s="9">
        <f t="shared" ref="I7:I13" si="2">H7*10</f>
        <v>0</v>
      </c>
    </row>
    <row r="8" spans="1:9" ht="45.75" thickBot="1" x14ac:dyDescent="0.3">
      <c r="A8" s="7" t="s">
        <v>16</v>
      </c>
      <c r="B8" s="8" t="s">
        <v>17</v>
      </c>
      <c r="C8" s="6">
        <v>2</v>
      </c>
      <c r="D8" s="6">
        <v>10</v>
      </c>
      <c r="E8" s="9"/>
      <c r="F8" s="10"/>
      <c r="G8" s="9">
        <f t="shared" si="0"/>
        <v>0</v>
      </c>
      <c r="H8" s="9">
        <f t="shared" si="1"/>
        <v>0</v>
      </c>
      <c r="I8" s="9">
        <f t="shared" si="2"/>
        <v>0</v>
      </c>
    </row>
    <row r="9" spans="1:9" ht="45.75" thickBot="1" x14ac:dyDescent="0.3">
      <c r="A9" s="7" t="s">
        <v>18</v>
      </c>
      <c r="B9" s="8" t="s">
        <v>19</v>
      </c>
      <c r="C9" s="6">
        <v>3</v>
      </c>
      <c r="D9" s="6">
        <v>10</v>
      </c>
      <c r="E9" s="9"/>
      <c r="F9" s="10"/>
      <c r="G9" s="9">
        <f t="shared" si="0"/>
        <v>0</v>
      </c>
      <c r="H9" s="9">
        <f t="shared" si="1"/>
        <v>0</v>
      </c>
      <c r="I9" s="9">
        <f t="shared" si="2"/>
        <v>0</v>
      </c>
    </row>
    <row r="10" spans="1:9" ht="45.75" thickBot="1" x14ac:dyDescent="0.3">
      <c r="A10" s="7" t="s">
        <v>20</v>
      </c>
      <c r="B10" s="8" t="s">
        <v>21</v>
      </c>
      <c r="C10" s="6">
        <v>25</v>
      </c>
      <c r="D10" s="6">
        <v>6</v>
      </c>
      <c r="E10" s="9"/>
      <c r="F10" s="10"/>
      <c r="G10" s="9">
        <f t="shared" si="0"/>
        <v>0</v>
      </c>
      <c r="H10" s="9">
        <f t="shared" si="1"/>
        <v>0</v>
      </c>
      <c r="I10" s="9">
        <f t="shared" si="2"/>
        <v>0</v>
      </c>
    </row>
    <row r="11" spans="1:9" ht="45.75" thickBot="1" x14ac:dyDescent="0.3">
      <c r="A11" s="7" t="s">
        <v>22</v>
      </c>
      <c r="B11" s="8" t="s">
        <v>23</v>
      </c>
      <c r="C11" s="6">
        <v>26</v>
      </c>
      <c r="D11" s="6">
        <v>7</v>
      </c>
      <c r="E11" s="9"/>
      <c r="F11" s="10"/>
      <c r="G11" s="9">
        <f t="shared" si="0"/>
        <v>0</v>
      </c>
      <c r="H11" s="9">
        <f t="shared" si="1"/>
        <v>0</v>
      </c>
      <c r="I11" s="9">
        <f t="shared" si="2"/>
        <v>0</v>
      </c>
    </row>
    <row r="12" spans="1:9" ht="30.75" thickBot="1" x14ac:dyDescent="0.3">
      <c r="A12" s="7" t="s">
        <v>24</v>
      </c>
      <c r="B12" s="8" t="s">
        <v>25</v>
      </c>
      <c r="C12" s="6">
        <v>4</v>
      </c>
      <c r="D12" s="6">
        <v>22</v>
      </c>
      <c r="E12" s="9"/>
      <c r="F12" s="10"/>
      <c r="G12" s="9">
        <f t="shared" si="0"/>
        <v>0</v>
      </c>
      <c r="H12" s="9">
        <f t="shared" si="1"/>
        <v>0</v>
      </c>
      <c r="I12" s="9">
        <f t="shared" si="2"/>
        <v>0</v>
      </c>
    </row>
    <row r="13" spans="1:9" ht="30.75" thickBot="1" x14ac:dyDescent="0.3">
      <c r="A13" s="7" t="s">
        <v>26</v>
      </c>
      <c r="B13" s="8" t="s">
        <v>27</v>
      </c>
      <c r="C13" s="6">
        <v>8</v>
      </c>
      <c r="D13" s="6">
        <v>14</v>
      </c>
      <c r="E13" s="9"/>
      <c r="F13" s="10"/>
      <c r="G13" s="9">
        <f t="shared" si="0"/>
        <v>0</v>
      </c>
      <c r="H13" s="9">
        <f t="shared" si="1"/>
        <v>0</v>
      </c>
      <c r="I13" s="9">
        <f t="shared" si="2"/>
        <v>0</v>
      </c>
    </row>
    <row r="14" spans="1:9" ht="15.75" thickBot="1" x14ac:dyDescent="0.3">
      <c r="A14" s="11" t="s">
        <v>28</v>
      </c>
      <c r="B14" s="12"/>
      <c r="C14" s="13">
        <f>SUM(C6:C13)</f>
        <v>121</v>
      </c>
      <c r="D14" s="13">
        <f>SUM(D6:D13)</f>
        <v>96</v>
      </c>
      <c r="E14" s="14"/>
      <c r="F14" s="14"/>
      <c r="G14" s="14"/>
      <c r="H14" s="15">
        <f>SUM(H6:H13)</f>
        <v>0</v>
      </c>
      <c r="I14" s="15">
        <f>SUM(I6:I13)</f>
        <v>0</v>
      </c>
    </row>
    <row r="15" spans="1:9" x14ac:dyDescent="0.25">
      <c r="A15" s="16"/>
    </row>
    <row r="16" spans="1:9" ht="15.75" thickBot="1" x14ac:dyDescent="0.3">
      <c r="A16" s="17" t="s">
        <v>29</v>
      </c>
      <c r="B16" s="17"/>
      <c r="C16" s="17"/>
      <c r="D16" s="17"/>
      <c r="E16" s="17"/>
      <c r="F16" s="17"/>
      <c r="G16" s="17"/>
      <c r="H16" s="17"/>
      <c r="I16" s="17"/>
    </row>
    <row r="17" spans="1:9" ht="30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4" t="s">
        <v>9</v>
      </c>
      <c r="I17" s="3" t="s">
        <v>10</v>
      </c>
    </row>
    <row r="18" spans="1:9" ht="45.75" thickBot="1" x14ac:dyDescent="0.3">
      <c r="A18" s="5"/>
      <c r="B18" s="5"/>
      <c r="C18" s="5"/>
      <c r="D18" s="5"/>
      <c r="E18" s="5"/>
      <c r="F18" s="5"/>
      <c r="G18" s="5"/>
      <c r="H18" s="6" t="s">
        <v>11</v>
      </c>
      <c r="I18" s="5"/>
    </row>
    <row r="19" spans="1:9" ht="60.75" thickBot="1" x14ac:dyDescent="0.3">
      <c r="A19" s="7" t="s">
        <v>12</v>
      </c>
      <c r="B19" s="6" t="s">
        <v>30</v>
      </c>
      <c r="C19" s="6">
        <v>9</v>
      </c>
      <c r="D19" s="6">
        <v>8</v>
      </c>
      <c r="E19" s="6"/>
      <c r="F19" s="6"/>
      <c r="G19" s="9">
        <f>E19+F19</f>
        <v>0</v>
      </c>
      <c r="H19" s="9">
        <f>C19*G19</f>
        <v>0</v>
      </c>
      <c r="I19" s="9">
        <f>H19*10</f>
        <v>0</v>
      </c>
    </row>
    <row r="20" spans="1:9" ht="75.75" thickBot="1" x14ac:dyDescent="0.3">
      <c r="A20" s="7" t="s">
        <v>14</v>
      </c>
      <c r="B20" s="8" t="s">
        <v>31</v>
      </c>
      <c r="C20" s="6">
        <v>23</v>
      </c>
      <c r="D20" s="6">
        <v>6</v>
      </c>
      <c r="E20" s="9"/>
      <c r="F20" s="10"/>
      <c r="G20" s="9">
        <f>E20+F20</f>
        <v>0</v>
      </c>
      <c r="H20" s="9">
        <f>C20*G20</f>
        <v>0</v>
      </c>
      <c r="I20" s="9">
        <f>H20*10</f>
        <v>0</v>
      </c>
    </row>
    <row r="21" spans="1:9" ht="75.75" thickBot="1" x14ac:dyDescent="0.3">
      <c r="A21" s="7" t="s">
        <v>16</v>
      </c>
      <c r="B21" s="8" t="s">
        <v>32</v>
      </c>
      <c r="C21" s="6">
        <v>6</v>
      </c>
      <c r="D21" s="6">
        <v>9</v>
      </c>
      <c r="E21" s="9"/>
      <c r="F21" s="10"/>
      <c r="G21" s="9">
        <f>E21+F21</f>
        <v>0</v>
      </c>
      <c r="H21" s="9">
        <f>C21*G21</f>
        <v>0</v>
      </c>
      <c r="I21" s="9">
        <f>H21*10</f>
        <v>0</v>
      </c>
    </row>
    <row r="22" spans="1:9" ht="60.75" thickBot="1" x14ac:dyDescent="0.3">
      <c r="A22" s="7" t="s">
        <v>18</v>
      </c>
      <c r="B22" s="8" t="s">
        <v>33</v>
      </c>
      <c r="C22" s="6">
        <v>10</v>
      </c>
      <c r="D22" s="6">
        <v>9</v>
      </c>
      <c r="E22" s="9"/>
      <c r="F22" s="10"/>
      <c r="G22" s="9">
        <f t="shared" ref="G22:G23" si="3">E22+F22</f>
        <v>0</v>
      </c>
      <c r="H22" s="9">
        <f t="shared" ref="H22:H23" si="4">C22*G22</f>
        <v>0</v>
      </c>
      <c r="I22" s="9">
        <f t="shared" ref="I22:I23" si="5">H22*10</f>
        <v>0</v>
      </c>
    </row>
    <row r="23" spans="1:9" ht="60.75" thickBot="1" x14ac:dyDescent="0.3">
      <c r="A23" s="7" t="s">
        <v>20</v>
      </c>
      <c r="B23" s="8" t="s">
        <v>34</v>
      </c>
      <c r="C23" s="6">
        <v>14</v>
      </c>
      <c r="D23" s="6">
        <v>6</v>
      </c>
      <c r="E23" s="9"/>
      <c r="F23" s="10"/>
      <c r="G23" s="9">
        <f t="shared" si="3"/>
        <v>0</v>
      </c>
      <c r="H23" s="9">
        <f t="shared" si="4"/>
        <v>0</v>
      </c>
      <c r="I23" s="9">
        <f t="shared" si="5"/>
        <v>0</v>
      </c>
    </row>
    <row r="24" spans="1:9" ht="15.75" thickBot="1" x14ac:dyDescent="0.3">
      <c r="A24" s="11" t="s">
        <v>28</v>
      </c>
      <c r="B24" s="12"/>
      <c r="C24" s="13">
        <f>SUM(C19:C23)</f>
        <v>62</v>
      </c>
      <c r="D24" s="13">
        <f>SUM(D19:D23)</f>
        <v>38</v>
      </c>
      <c r="E24" s="14"/>
      <c r="F24" s="14"/>
      <c r="G24" s="14"/>
      <c r="H24" s="15">
        <f>SUM(H20:H23)</f>
        <v>0</v>
      </c>
      <c r="I24" s="15">
        <f>SUM(I20:I23)</f>
        <v>0</v>
      </c>
    </row>
    <row r="25" spans="1:9" x14ac:dyDescent="0.25">
      <c r="A25" s="16"/>
    </row>
    <row r="26" spans="1:9" ht="15.75" thickBot="1" x14ac:dyDescent="0.3">
      <c r="A26" s="17" t="s">
        <v>35</v>
      </c>
      <c r="B26" s="17"/>
      <c r="C26" s="17"/>
      <c r="D26" s="17"/>
      <c r="E26" s="17"/>
      <c r="F26" s="17"/>
      <c r="G26" s="17"/>
      <c r="H26" s="17"/>
      <c r="I26" s="17"/>
    </row>
    <row r="27" spans="1:9" ht="30" x14ac:dyDescent="0.25">
      <c r="A27" s="3" t="s">
        <v>2</v>
      </c>
      <c r="B27" s="3" t="s">
        <v>3</v>
      </c>
      <c r="C27" s="3" t="s">
        <v>4</v>
      </c>
      <c r="D27" s="3" t="s">
        <v>5</v>
      </c>
      <c r="E27" s="3" t="s">
        <v>36</v>
      </c>
      <c r="F27" s="3" t="s">
        <v>7</v>
      </c>
      <c r="G27" s="3" t="s">
        <v>8</v>
      </c>
      <c r="H27" s="4" t="s">
        <v>9</v>
      </c>
      <c r="I27" s="3" t="s">
        <v>10</v>
      </c>
    </row>
    <row r="28" spans="1:9" ht="45.75" thickBot="1" x14ac:dyDescent="0.3">
      <c r="A28" s="5"/>
      <c r="B28" s="5"/>
      <c r="C28" s="5"/>
      <c r="D28" s="5"/>
      <c r="E28" s="5"/>
      <c r="F28" s="5"/>
      <c r="G28" s="5"/>
      <c r="H28" s="6" t="s">
        <v>11</v>
      </c>
      <c r="I28" s="5"/>
    </row>
    <row r="29" spans="1:9" ht="75.75" thickBot="1" x14ac:dyDescent="0.3">
      <c r="A29" s="7" t="s">
        <v>12</v>
      </c>
      <c r="B29" s="8" t="s">
        <v>37</v>
      </c>
      <c r="C29" s="6">
        <v>20</v>
      </c>
      <c r="D29" s="6">
        <v>6</v>
      </c>
      <c r="E29" s="9"/>
      <c r="F29" s="10"/>
      <c r="G29" s="9">
        <f>E29+F29</f>
        <v>0</v>
      </c>
      <c r="H29" s="9">
        <f>C29*G29</f>
        <v>0</v>
      </c>
      <c r="I29" s="9">
        <f>H29*10</f>
        <v>0</v>
      </c>
    </row>
    <row r="30" spans="1:9" ht="15.75" thickBot="1" x14ac:dyDescent="0.3">
      <c r="A30" s="18" t="s">
        <v>28</v>
      </c>
      <c r="B30" s="19"/>
      <c r="C30" s="20">
        <f>SUM(C29)</f>
        <v>20</v>
      </c>
      <c r="D30" s="20">
        <v>6</v>
      </c>
      <c r="E30" s="21"/>
      <c r="F30" s="21"/>
      <c r="G30" s="21"/>
      <c r="H30" s="22">
        <f>SUM(H29)</f>
        <v>0</v>
      </c>
      <c r="I30" s="22">
        <f>SUM(I29)</f>
        <v>0</v>
      </c>
    </row>
    <row r="31" spans="1:9" x14ac:dyDescent="0.25">
      <c r="A31" s="16"/>
    </row>
    <row r="32" spans="1:9" ht="15.75" thickBot="1" x14ac:dyDescent="0.3">
      <c r="A32" s="17" t="s">
        <v>38</v>
      </c>
      <c r="B32" s="17"/>
      <c r="C32" s="17"/>
      <c r="D32" s="17"/>
      <c r="E32" s="17"/>
      <c r="F32" s="17"/>
      <c r="G32" s="17"/>
      <c r="H32" s="17"/>
      <c r="I32" s="17"/>
    </row>
    <row r="33" spans="1:9" x14ac:dyDescent="0.25">
      <c r="A33" s="23" t="s">
        <v>2</v>
      </c>
      <c r="B33" s="23" t="s">
        <v>3</v>
      </c>
      <c r="C33" s="23" t="s">
        <v>4</v>
      </c>
      <c r="D33" s="23" t="s">
        <v>5</v>
      </c>
      <c r="E33" s="23" t="s">
        <v>36</v>
      </c>
      <c r="F33" s="23" t="s">
        <v>7</v>
      </c>
      <c r="G33" s="23" t="s">
        <v>8</v>
      </c>
      <c r="H33" s="24" t="s">
        <v>9</v>
      </c>
      <c r="I33" s="23" t="s">
        <v>10</v>
      </c>
    </row>
    <row r="34" spans="1:9" ht="39" thickBot="1" x14ac:dyDescent="0.3">
      <c r="A34" s="25"/>
      <c r="B34" s="25"/>
      <c r="C34" s="25"/>
      <c r="D34" s="25"/>
      <c r="E34" s="25"/>
      <c r="F34" s="25"/>
      <c r="G34" s="25"/>
      <c r="H34" s="26" t="s">
        <v>11</v>
      </c>
      <c r="I34" s="25"/>
    </row>
    <row r="35" spans="1:9" ht="60.75" thickBot="1" x14ac:dyDescent="0.3">
      <c r="A35" s="7" t="s">
        <v>12</v>
      </c>
      <c r="B35" s="8" t="s">
        <v>39</v>
      </c>
      <c r="C35" s="6">
        <v>10</v>
      </c>
      <c r="D35" s="6">
        <v>8</v>
      </c>
      <c r="E35" s="9"/>
      <c r="F35" s="10"/>
      <c r="G35" s="9">
        <f>E35+F35</f>
        <v>0</v>
      </c>
      <c r="H35" s="9">
        <f>C35*G35</f>
        <v>0</v>
      </c>
      <c r="I35" s="9">
        <f>H35*10</f>
        <v>0</v>
      </c>
    </row>
    <row r="36" spans="1:9" ht="75.75" thickBot="1" x14ac:dyDescent="0.3">
      <c r="A36" s="7" t="s">
        <v>14</v>
      </c>
      <c r="B36" s="8" t="s">
        <v>40</v>
      </c>
      <c r="C36" s="6">
        <v>39</v>
      </c>
      <c r="D36" s="6">
        <v>9</v>
      </c>
      <c r="E36" s="9"/>
      <c r="F36" s="10"/>
      <c r="G36" s="9">
        <f t="shared" ref="G36:G39" si="6">E36+F36</f>
        <v>0</v>
      </c>
      <c r="H36" s="9">
        <f t="shared" ref="H36:H39" si="7">C36*G36</f>
        <v>0</v>
      </c>
      <c r="I36" s="9">
        <f t="shared" ref="I36:I39" si="8">H36*10</f>
        <v>0</v>
      </c>
    </row>
    <row r="37" spans="1:9" ht="45.75" thickBot="1" x14ac:dyDescent="0.3">
      <c r="A37" s="7" t="s">
        <v>16</v>
      </c>
      <c r="B37" s="8" t="s">
        <v>41</v>
      </c>
      <c r="C37" s="6">
        <v>10</v>
      </c>
      <c r="D37" s="6">
        <v>9</v>
      </c>
      <c r="E37" s="9"/>
      <c r="F37" s="10"/>
      <c r="G37" s="9">
        <f t="shared" si="6"/>
        <v>0</v>
      </c>
      <c r="H37" s="9">
        <f t="shared" si="7"/>
        <v>0</v>
      </c>
      <c r="I37" s="9">
        <f t="shared" si="8"/>
        <v>0</v>
      </c>
    </row>
    <row r="38" spans="1:9" ht="45.75" thickBot="1" x14ac:dyDescent="0.3">
      <c r="A38" s="7" t="s">
        <v>18</v>
      </c>
      <c r="B38" s="8" t="s">
        <v>42</v>
      </c>
      <c r="C38" s="6">
        <v>2</v>
      </c>
      <c r="D38" s="6">
        <v>9</v>
      </c>
      <c r="E38" s="9"/>
      <c r="F38" s="10"/>
      <c r="G38" s="9">
        <f t="shared" si="6"/>
        <v>0</v>
      </c>
      <c r="H38" s="9">
        <f t="shared" si="7"/>
        <v>0</v>
      </c>
      <c r="I38" s="9">
        <f t="shared" si="8"/>
        <v>0</v>
      </c>
    </row>
    <row r="39" spans="1:9" ht="45.75" thickBot="1" x14ac:dyDescent="0.3">
      <c r="A39" s="7" t="s">
        <v>20</v>
      </c>
      <c r="B39" s="8" t="s">
        <v>43</v>
      </c>
      <c r="C39" s="6">
        <v>3</v>
      </c>
      <c r="D39" s="6">
        <v>8</v>
      </c>
      <c r="E39" s="9"/>
      <c r="F39" s="10"/>
      <c r="G39" s="9">
        <f t="shared" si="6"/>
        <v>0</v>
      </c>
      <c r="H39" s="9">
        <f t="shared" si="7"/>
        <v>0</v>
      </c>
      <c r="I39" s="9">
        <f t="shared" si="8"/>
        <v>0</v>
      </c>
    </row>
    <row r="40" spans="1:9" ht="15.75" thickBot="1" x14ac:dyDescent="0.3">
      <c r="A40" s="11" t="s">
        <v>28</v>
      </c>
      <c r="B40" s="12"/>
      <c r="C40" s="13">
        <f>SUM(C35:C39)</f>
        <v>64</v>
      </c>
      <c r="D40" s="13">
        <f>SUM(D35:D39)</f>
        <v>43</v>
      </c>
      <c r="E40" s="14"/>
      <c r="F40" s="14"/>
      <c r="G40" s="14"/>
      <c r="H40" s="15">
        <f>SUM(H35:H39)</f>
        <v>0</v>
      </c>
      <c r="I40" s="15">
        <f>SUM(I35:I39)</f>
        <v>0</v>
      </c>
    </row>
    <row r="41" spans="1:9" x14ac:dyDescent="0.25">
      <c r="A41" s="27"/>
    </row>
    <row r="42" spans="1:9" ht="20.100000000000001" customHeight="1" x14ac:dyDescent="0.25">
      <c r="A42" s="28" t="s">
        <v>44</v>
      </c>
      <c r="B42" s="28"/>
      <c r="C42" s="28"/>
      <c r="D42" s="28"/>
      <c r="E42" s="28"/>
      <c r="F42" s="28"/>
      <c r="G42" s="28"/>
      <c r="H42" s="28"/>
      <c r="I42" s="29">
        <f>I14+I24+I30+I40</f>
        <v>0</v>
      </c>
    </row>
  </sheetData>
  <mergeCells count="40">
    <mergeCell ref="G33:G34"/>
    <mergeCell ref="I33:I34"/>
    <mergeCell ref="A40:B40"/>
    <mergeCell ref="A42:H42"/>
    <mergeCell ref="G27:G28"/>
    <mergeCell ref="I27:I28"/>
    <mergeCell ref="A30:B30"/>
    <mergeCell ref="A32:I32"/>
    <mergeCell ref="A33:A34"/>
    <mergeCell ref="B33:B34"/>
    <mergeCell ref="C33:C34"/>
    <mergeCell ref="D33:D34"/>
    <mergeCell ref="E33:E34"/>
    <mergeCell ref="F33:F34"/>
    <mergeCell ref="G17:G18"/>
    <mergeCell ref="I17:I18"/>
    <mergeCell ref="A24:B24"/>
    <mergeCell ref="A26:I26"/>
    <mergeCell ref="A27:A28"/>
    <mergeCell ref="B27:B28"/>
    <mergeCell ref="C27:C28"/>
    <mergeCell ref="D27:D28"/>
    <mergeCell ref="E27:E28"/>
    <mergeCell ref="F27:F28"/>
    <mergeCell ref="G4:G5"/>
    <mergeCell ref="I4:I5"/>
    <mergeCell ref="A14:B14"/>
    <mergeCell ref="A16:I16"/>
    <mergeCell ref="A17:A18"/>
    <mergeCell ref="B17:B18"/>
    <mergeCell ref="C17:C18"/>
    <mergeCell ref="D17:D18"/>
    <mergeCell ref="E17:E18"/>
    <mergeCell ref="F17:F18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Solilak</dc:creator>
  <cp:lastModifiedBy>Małgorzata Solilak</cp:lastModifiedBy>
  <dcterms:created xsi:type="dcterms:W3CDTF">2025-11-21T11:39:16Z</dcterms:created>
  <dcterms:modified xsi:type="dcterms:W3CDTF">2025-11-21T11:40:47Z</dcterms:modified>
</cp:coreProperties>
</file>